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48" activeTab="0"/>
  </bookViews>
  <sheets>
    <sheet name="Dia de Pesca 4 Dic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<sst xmlns="http://schemas.openxmlformats.org/spreadsheetml/2006/main" count="97" uniqueCount="91">
  <si>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Sector Industrial</t>
  </si>
  <si>
    <t>Acuicultura</t>
  </si>
  <si>
    <t>Regulacion, supervision y fiscalizacion</t>
  </si>
  <si>
    <t>Actividades Pesqueras y Acuícolas</t>
  </si>
  <si>
    <t>III. Consumo Responsable</t>
  </si>
  <si>
    <t>Gastronomía sostenible
Consumidor Informado</t>
  </si>
  <si>
    <t>Acciones Sectoriales frente al cambio Climático</t>
  </si>
  <si>
    <t>I.  Gestión frente al Cambio Climático</t>
  </si>
  <si>
    <t xml:space="preserve">Sector Artesanal
</t>
  </si>
  <si>
    <t>Implementación de un 
Modelo de Desarrollo Sostenible basado en el mejor aprovechamiento de los recursos marinos costeros</t>
  </si>
  <si>
    <t>Coffee Break (1)</t>
  </si>
  <si>
    <t>Coffee Break (2) / Almuerzo</t>
  </si>
  <si>
    <t>Coffee Break (3)</t>
  </si>
  <si>
    <t>COCTEL - GASTRONOMICO PESQUERO</t>
  </si>
  <si>
    <t xml:space="preserve">
 Plan de Desarrollo Acuicola
Programa Nacional de C+DT+I en acuicultura
  </t>
  </si>
  <si>
    <t>Temas de exposicion</t>
  </si>
  <si>
    <t>Tema central : Sostenibilidad de los Recursos Pesqueros y la Seguridad Alimentaria</t>
  </si>
  <si>
    <t>Palabras de bienvenida, introducción a la gestión en el sector pesquero.</t>
  </si>
  <si>
    <t>Presentación de proyectos priorizados en adaptación al cambio climático</t>
  </si>
  <si>
    <t xml:space="preserve">Comentarios </t>
  </si>
  <si>
    <t xml:space="preserve">Entrevistas y fotografías </t>
  </si>
  <si>
    <t>Fishing Day</t>
  </si>
  <si>
    <t>El PEPA y su contribución a la sostenibilidad de los recursos marinos</t>
  </si>
  <si>
    <t>El Capital Azul</t>
  </si>
  <si>
    <t>Objetivos de la labor de Supervisión y Fiscalización</t>
  </si>
  <si>
    <t>Medidas para la Sostenibilidad de las Actividades Pesqueras y de los Recursos Hidrobiológicos</t>
  </si>
  <si>
    <t xml:space="preserve">
Innovación Tecnológica en el Manejo Ambiental
</t>
  </si>
  <si>
    <t>Manejo responsable de macroalgas marinas en Marcona  y su aporte a la mitigación del climático. </t>
  </si>
  <si>
    <t>Mejor calidad y menor contaminación en la producción de harina y aceite de pescado...una alternativa viable</t>
  </si>
  <si>
    <t>II. Buenas Prácticas Pesqueras</t>
  </si>
  <si>
    <t>Modelo de negocios en base al repoblamiento de algas vía esporas con  Organizaciones de Pescadores Artesanales de Paracas.</t>
  </si>
  <si>
    <t>Déjalos crecer</t>
  </si>
  <si>
    <t>Análisis de Riesgo Sanitario en la Bahía de Seschura</t>
  </si>
  <si>
    <t>TASA: Comprometida con el Medio Ambiente</t>
  </si>
  <si>
    <t>Conocimiento científico, Formación de Capacidades e Intervenciones Locales en dos proyectos de adaptación a los Impactos del Cambio Climático en el sector pesquero</t>
  </si>
  <si>
    <t xml:space="preserve">Corte Interactivo </t>
  </si>
  <si>
    <t>Mr. Niels Hintzen  Vicepresident of the Scientific Committee of  SPRFMO, Advisory Committee of Institute of Aquatic Resources -  IREA</t>
  </si>
  <si>
    <t xml:space="preserve"> Mr. Francois Gerlotto Scientific Director of the Institute of Aquaric Resources -IREA </t>
  </si>
  <si>
    <t xml:space="preserve">Monitoring and understanding the changes in ocean resources together: scientists and industry on a joint mission      </t>
  </si>
  <si>
    <t>Fishing vessels as Ocean Sentinels: what essential information do they get that research cannot know?</t>
  </si>
  <si>
    <t>The Fishing vessels as ocean sentinels into action: Five years of diagnosis of status of the South Pacific Jack Mackerel in Peru</t>
  </si>
  <si>
    <t>Presentation of the Agreement between the Fishing Ship owners organizations as Sentinels of Climate Change and final words.</t>
  </si>
  <si>
    <t>Mr. Ricardo Bernales President od the Scientific Committee of the National Fishery Society of Peru - SNP</t>
  </si>
  <si>
    <t>Mrs. Elena Conterno President of the National Fishery Society of Peru - SNP</t>
  </si>
  <si>
    <t>Donde está compadre lenguado? </t>
  </si>
  <si>
    <t>Bloque de Preguntas del público 10 minutos</t>
  </si>
  <si>
    <t>Bloque de Preguntas del público 5 minutos</t>
  </si>
  <si>
    <t xml:space="preserve">Palabras </t>
  </si>
  <si>
    <t>Palabras iniciales</t>
  </si>
  <si>
    <t>Palabras</t>
  </si>
  <si>
    <t>Firma de Acta de Compromiso por una Pesca Responsable y Sostenible</t>
  </si>
  <si>
    <t>Foto Oficial</t>
  </si>
  <si>
    <t xml:space="preserve">Acto de colocar nombres en el "Mapa de Consumidores Responsables, Pesca Sotenible" </t>
  </si>
  <si>
    <t>Foto Final y fin de la ceremonia</t>
  </si>
  <si>
    <t>IV. 10 compromisos por una Pesca Responsable y Sostenible
CLAUSURA</t>
  </si>
  <si>
    <t>Bloque Interactivo</t>
  </si>
  <si>
    <t>Un pez a la vez: el poder del consumidor para conservar el mar</t>
  </si>
  <si>
    <t>Pota mía, hacia una nutrición sostenible</t>
  </si>
  <si>
    <t>¿Qué pasa perico?: Cuando los pescadores piden una veda</t>
  </si>
  <si>
    <t>Consumo responsable</t>
  </si>
  <si>
    <t>Hora</t>
  </si>
  <si>
    <t>Sra. Rosa Zavala Correa - Directora General de Sostenibilidad Pesquera - Ministerio de la Producción</t>
  </si>
  <si>
    <t>Sr. Dimitri Gutierrez Aguilar - Director General de Investigaciones en Oceanografía y Cambio Climático - Instituto del Mar del Perú.</t>
  </si>
  <si>
    <t>Sra. Patricia Majluf - Consultora FAO</t>
  </si>
  <si>
    <t>Sra. Cassandra De Young - Especialista en Cambio Climático - FAO</t>
  </si>
  <si>
    <t xml:space="preserve">Sr. Manuel Milla - Vicepresidente - COPMAR                    </t>
  </si>
  <si>
    <t xml:space="preserve">Sr. Samuel Amoros - Coordinador del Programa Marino - WWF Perú </t>
  </si>
  <si>
    <t>Sr. Joe koechlin  - Inka Terra</t>
  </si>
  <si>
    <t>Sr. Juan Carlos Requejo - Viceministro de Pesquería</t>
  </si>
  <si>
    <t xml:space="preserve"> Sr. Juan Carlos Requejo Aleman- Viceministro de Pesquería.</t>
  </si>
  <si>
    <t>Sr. Fabricio Flores - Director de Acuicultura - Dirección General de Extracción y Producción pesquera para Consumo Humano Directo</t>
  </si>
  <si>
    <t>Sra. Diana García - Directora Organismo Nacional de Sanidad Pesquera - SANIPES</t>
  </si>
  <si>
    <t>Sr.  Ramiro Rojas Olivares - Director Científico -Acuícola Mares del Sur -ACUISUR SAC.</t>
  </si>
  <si>
    <t>Sr. Téfofilo Guevara - Dirección General de Extracción y Producción pesquera para Consumo Humano Directo</t>
  </si>
  <si>
    <t>Sr. Edgar Aroni  Boy  - Gerente Central de Operaciones de TASA</t>
  </si>
  <si>
    <t>Sr. Julio Crespo Salazar - Dirección General de Extracción y Procesamiento Pesquero para Consumo Humano Indirecto.</t>
  </si>
  <si>
    <t>Sr. Omar Ríos,  Director de Ordenamiento Pesquero - Dirección General de Políticas y Desarrollo Pesquero</t>
  </si>
  <si>
    <t>Sra. Angella Guzman Alejos
Sra. Bárbara Alcántara Alvarez - Dirección General de Supervisión y Fiscalización.</t>
  </si>
  <si>
    <t>Tema</t>
  </si>
  <si>
    <t xml:space="preserve">Exposiciones </t>
  </si>
  <si>
    <t>Ponentes</t>
  </si>
  <si>
    <t>Sr. José Castillo Sánchez- Coordinador Ejecutivo del Programa Nacional " Acomer Pescado" - Ministerio de la Producción.</t>
  </si>
  <si>
    <t>Sra. Eliana  Alfaro Córdova - Investigadora Asociada ONG ProDelphinus</t>
  </si>
  <si>
    <t>Sr. Fabio Castagnino - Representante del grupo "Los Entusiastas"</t>
  </si>
  <si>
    <t>Sra. Angella Guzman Alejos
Sar. Bárbara Alcántara Alvarez -Dirección General de Supervisión y Fiscalización.</t>
  </si>
  <si>
    <t xml:space="preserve"> Sr.Bernardo Roca Rey, presidente de APEGA,</t>
  </si>
  <si>
    <t>Sr. John Preissing, Representante de la  FAO en el Perú</t>
  </si>
  <si>
    <t>Sr. Piero Ghezzi, Ministro de la Producción</t>
  </si>
  <si>
    <t>Sr. César Quispe - Dirección de Pesca Artesanal - Dirección General de Extracción y Producción pesquera para Consumo Humano Directo - Ministerio de la Producción.</t>
  </si>
  <si>
    <t>Sr. Gastón Acurio, Chef Peruano</t>
  </si>
  <si>
    <t xml:space="preserve">Sr. Gastón Acurio - Chef Peruano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</si>
</sst>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h:mm:ss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sz val="12"/>
      <color indexed="57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5"/>
      <color indexed="8"/>
      <name val="Calibri"/>
      <family val="2"/>
    </font>
    <font>
      <b/>
      <sz val="2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sz val="12"/>
      <color theme="9" tint="-0.4999699890613556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b/>
      <sz val="22"/>
      <color theme="1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>
        <color theme="0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 horizontal="center"/>
    </xf>
    <xf numFmtId="0" fontId="48" fillId="11" borderId="16" xfId="0" applyFont="1" applyFill="1" applyBorder="1" applyAlignment="1">
      <alignment horizontal="center" vertical="center" wrapText="1"/>
    </xf>
    <xf numFmtId="164" fontId="11" fillId="19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 quotePrefix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 quotePrefix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 quotePrefix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 quotePrefix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 quotePrefix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 quotePrefix="1">
      <alignment vertical="center" wrapText="1"/>
    </xf>
    <xf numFmtId="0" fontId="6" fillId="0" borderId="25" xfId="0" applyFont="1" applyFill="1" applyBorder="1" applyAlignment="1" quotePrefix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48" fillId="19" borderId="16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48" fillId="3" borderId="0" xfId="0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/>
    </xf>
    <xf numFmtId="0" fontId="48" fillId="11" borderId="16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vertical="center"/>
    </xf>
    <xf numFmtId="0" fontId="49" fillId="0" borderId="25" xfId="0" applyFont="1" applyFill="1" applyBorder="1" applyAlignment="1">
      <alignment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164" fontId="0" fillId="35" borderId="35" xfId="0" applyNumberFormat="1" applyFont="1" applyFill="1" applyBorder="1" applyAlignment="1">
      <alignment horizontal="center"/>
    </xf>
    <xf numFmtId="0" fontId="6" fillId="0" borderId="32" xfId="0" applyFont="1" applyFill="1" applyBorder="1" applyAlignment="1" quotePrefix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55" fillId="0" borderId="13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 quotePrefix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15" xfId="0" applyFont="1" applyFill="1" applyBorder="1" applyAlignment="1" quotePrefix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19" borderId="16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164" fontId="32" fillId="0" borderId="36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2" fillId="0" borderId="26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164" fontId="32" fillId="0" borderId="37" xfId="0" applyNumberFormat="1" applyFont="1" applyFill="1" applyBorder="1" applyAlignment="1">
      <alignment horizontal="center"/>
    </xf>
    <xf numFmtId="164" fontId="32" fillId="0" borderId="23" xfId="0" applyNumberFormat="1" applyFont="1" applyFill="1" applyBorder="1" applyAlignment="1">
      <alignment horizontal="center"/>
    </xf>
    <xf numFmtId="164" fontId="32" fillId="19" borderId="37" xfId="0" applyNumberFormat="1" applyFont="1" applyFill="1" applyBorder="1" applyAlignment="1">
      <alignment horizontal="center"/>
    </xf>
    <xf numFmtId="164" fontId="32" fillId="19" borderId="23" xfId="0" applyNumberFormat="1" applyFont="1" applyFill="1" applyBorder="1" applyAlignment="1">
      <alignment horizontal="center"/>
    </xf>
    <xf numFmtId="164" fontId="32" fillId="35" borderId="37" xfId="0" applyNumberFormat="1" applyFont="1" applyFill="1" applyBorder="1" applyAlignment="1">
      <alignment horizontal="center"/>
    </xf>
    <xf numFmtId="164" fontId="32" fillId="35" borderId="23" xfId="0" applyNumberFormat="1" applyFont="1" applyFill="1" applyBorder="1" applyAlignment="1">
      <alignment horizontal="center"/>
    </xf>
    <xf numFmtId="0" fontId="56" fillId="34" borderId="0" xfId="0" applyFont="1" applyFill="1" applyAlignment="1">
      <alignment/>
    </xf>
    <xf numFmtId="164" fontId="32" fillId="0" borderId="28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21" fontId="32" fillId="35" borderId="38" xfId="0" applyNumberFormat="1" applyFont="1" applyFill="1" applyBorder="1" applyAlignment="1">
      <alignment horizontal="center"/>
    </xf>
    <xf numFmtId="164" fontId="32" fillId="35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11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6" fillId="0" borderId="37" xfId="0" applyFont="1" applyFill="1" applyBorder="1" applyAlignment="1" quotePrefix="1">
      <alignment vertical="center" wrapText="1"/>
    </xf>
    <xf numFmtId="0" fontId="50" fillId="33" borderId="43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12" fillId="19" borderId="49" xfId="0" applyFont="1" applyFill="1" applyBorder="1" applyAlignment="1">
      <alignment horizontal="center" vertical="center" wrapText="1"/>
    </xf>
    <xf numFmtId="0" fontId="12" fillId="19" borderId="44" xfId="0" applyFont="1" applyFill="1" applyBorder="1" applyAlignment="1">
      <alignment horizontal="center" vertical="center" wrapText="1"/>
    </xf>
    <xf numFmtId="0" fontId="48" fillId="35" borderId="50" xfId="0" applyFont="1" applyFill="1" applyBorder="1" applyAlignment="1">
      <alignment horizontal="center" vertical="center" wrapText="1"/>
    </xf>
    <xf numFmtId="0" fontId="48" fillId="19" borderId="50" xfId="0" applyFont="1" applyFill="1" applyBorder="1" applyAlignment="1">
      <alignment horizontal="center" vertical="center" wrapText="1"/>
    </xf>
    <xf numFmtId="0" fontId="48" fillId="19" borderId="44" xfId="0" applyFont="1" applyFill="1" applyBorder="1" applyAlignment="1">
      <alignment horizontal="center" vertical="center" wrapText="1"/>
    </xf>
    <xf numFmtId="0" fontId="48" fillId="35" borderId="51" xfId="0" applyFont="1" applyFill="1" applyBorder="1" applyAlignment="1">
      <alignment horizontal="center" vertical="center"/>
    </xf>
    <xf numFmtId="0" fontId="48" fillId="35" borderId="52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3" borderId="45" xfId="0" applyFont="1" applyFill="1" applyBorder="1" applyAlignment="1">
      <alignment horizontal="center" vertical="center"/>
    </xf>
    <xf numFmtId="0" fontId="48" fillId="3" borderId="53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 wrapText="1"/>
    </xf>
    <xf numFmtId="0" fontId="48" fillId="3" borderId="56" xfId="0" applyFont="1" applyFill="1" applyBorder="1" applyAlignment="1">
      <alignment horizontal="center" vertical="center" wrapText="1"/>
    </xf>
    <xf numFmtId="0" fontId="48" fillId="3" borderId="57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48" fillId="35" borderId="51" xfId="0" applyFont="1" applyFill="1" applyBorder="1" applyAlignment="1">
      <alignment horizontal="center" vertical="center" wrapText="1"/>
    </xf>
    <xf numFmtId="0" fontId="48" fillId="35" borderId="52" xfId="0" applyFont="1" applyFill="1" applyBorder="1" applyAlignment="1">
      <alignment horizontal="center" vertical="center" wrapText="1"/>
    </xf>
    <xf numFmtId="0" fontId="48" fillId="19" borderId="49" xfId="0" applyFont="1" applyFill="1" applyBorder="1" applyAlignment="1">
      <alignment horizontal="center" vertical="center" wrapText="1"/>
    </xf>
    <xf numFmtId="0" fontId="48" fillId="19" borderId="54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57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B1" sqref="B1"/>
      <selection pane="bottomLeft" activeCell="N9" sqref="N9"/>
    </sheetView>
  </sheetViews>
  <sheetFormatPr defaultColWidth="11.421875" defaultRowHeight="15"/>
  <cols>
    <col min="1" max="1" width="7.57421875" style="3" customWidth="1"/>
    <col min="2" max="2" width="54.28125" style="10" customWidth="1"/>
    <col min="3" max="3" width="45.421875" style="10" hidden="1" customWidth="1"/>
    <col min="4" max="4" width="67.7109375" style="3" customWidth="1"/>
    <col min="5" max="5" width="96.140625" style="3" customWidth="1"/>
    <col min="6" max="6" width="8.00390625" style="13" customWidth="1"/>
    <col min="7" max="7" width="14.140625" style="24" bestFit="1" customWidth="1"/>
    <col min="8" max="9" width="0" style="76" hidden="1" customWidth="1"/>
    <col min="10" max="10" width="0" style="77" hidden="1" customWidth="1"/>
    <col min="11" max="16384" width="11.421875" style="3" customWidth="1"/>
  </cols>
  <sheetData>
    <row r="1" spans="2:6" ht="41.25" customHeight="1">
      <c r="B1" s="104" t="s">
        <v>21</v>
      </c>
      <c r="C1" s="104"/>
      <c r="D1" s="104"/>
      <c r="E1" s="104"/>
      <c r="F1" s="17"/>
    </row>
    <row r="2" spans="2:6" ht="29.25" customHeight="1">
      <c r="B2" s="107" t="s">
        <v>16</v>
      </c>
      <c r="C2" s="107"/>
      <c r="D2" s="107"/>
      <c r="E2" s="107"/>
      <c r="F2" s="17"/>
    </row>
    <row r="3" spans="2:6" ht="37.5" customHeight="1" thickBot="1">
      <c r="B3" s="25"/>
      <c r="C3" s="25"/>
      <c r="D3" s="25"/>
      <c r="E3" s="25"/>
      <c r="F3" s="17"/>
    </row>
    <row r="4" spans="2:9" ht="56.25" customHeight="1" thickBot="1">
      <c r="B4" s="4" t="s">
        <v>78</v>
      </c>
      <c r="C4" s="5" t="s">
        <v>15</v>
      </c>
      <c r="D4" s="5" t="s">
        <v>79</v>
      </c>
      <c r="E4" s="6" t="s">
        <v>80</v>
      </c>
      <c r="F4" s="18"/>
      <c r="G4" s="101" t="s">
        <v>60</v>
      </c>
      <c r="H4" s="102"/>
      <c r="I4" s="103"/>
    </row>
    <row r="5" spans="2:10" s="7" customFormat="1" ht="45" customHeight="1">
      <c r="B5" s="110" t="s">
        <v>7</v>
      </c>
      <c r="C5" s="124" t="s">
        <v>3</v>
      </c>
      <c r="D5" s="32" t="s">
        <v>17</v>
      </c>
      <c r="E5" s="33" t="s">
        <v>69</v>
      </c>
      <c r="F5" s="14"/>
      <c r="G5" s="26">
        <v>0.4166666666666667</v>
      </c>
      <c r="H5" s="79">
        <v>0.006944444444444444</v>
      </c>
      <c r="I5" s="80">
        <f aca="true" t="shared" si="0" ref="I5:I16">SUM(G5:H5)</f>
        <v>0.4236111111111111</v>
      </c>
      <c r="J5" s="78"/>
    </row>
    <row r="6" spans="2:10" s="7" customFormat="1" ht="45" customHeight="1">
      <c r="B6" s="111"/>
      <c r="C6" s="125"/>
      <c r="D6" s="34" t="s">
        <v>6</v>
      </c>
      <c r="E6" s="35" t="s">
        <v>61</v>
      </c>
      <c r="F6" s="14"/>
      <c r="G6" s="27">
        <f aca="true" t="shared" si="1" ref="G6:G51">I5</f>
        <v>0.4236111111111111</v>
      </c>
      <c r="H6" s="81">
        <v>0.006944444444444444</v>
      </c>
      <c r="I6" s="82">
        <f t="shared" si="0"/>
        <v>0.4305555555555555</v>
      </c>
      <c r="J6" s="78"/>
    </row>
    <row r="7" spans="2:10" s="7" customFormat="1" ht="54.75" customHeight="1">
      <c r="B7" s="111"/>
      <c r="C7" s="125"/>
      <c r="D7" s="34" t="s">
        <v>34</v>
      </c>
      <c r="E7" s="35" t="s">
        <v>62</v>
      </c>
      <c r="F7" s="14"/>
      <c r="G7" s="27">
        <f t="shared" si="1"/>
        <v>0.4305555555555555</v>
      </c>
      <c r="H7" s="81">
        <v>0.006944444444444444</v>
      </c>
      <c r="I7" s="82">
        <f t="shared" si="0"/>
        <v>0.43749999999999994</v>
      </c>
      <c r="J7" s="78"/>
    </row>
    <row r="8" spans="2:10" s="7" customFormat="1" ht="45" customHeight="1">
      <c r="B8" s="111"/>
      <c r="C8" s="125"/>
      <c r="D8" s="34" t="s">
        <v>18</v>
      </c>
      <c r="E8" s="35" t="s">
        <v>63</v>
      </c>
      <c r="F8" s="14"/>
      <c r="G8" s="28">
        <f t="shared" si="1"/>
        <v>0.43749999999999994</v>
      </c>
      <c r="H8" s="83">
        <f>H5</f>
        <v>0.006944444444444444</v>
      </c>
      <c r="I8" s="84">
        <f t="shared" si="0"/>
        <v>0.44444444444444436</v>
      </c>
      <c r="J8" s="78"/>
    </row>
    <row r="9" spans="2:10" s="7" customFormat="1" ht="45" customHeight="1" thickBot="1">
      <c r="B9" s="111"/>
      <c r="C9" s="125"/>
      <c r="D9" s="36" t="s">
        <v>19</v>
      </c>
      <c r="E9" s="37" t="s">
        <v>64</v>
      </c>
      <c r="F9" s="14"/>
      <c r="G9" s="28">
        <f t="shared" si="1"/>
        <v>0.44444444444444436</v>
      </c>
      <c r="H9" s="83">
        <v>0.006944444444444444</v>
      </c>
      <c r="I9" s="84">
        <f t="shared" si="0"/>
        <v>0.4513888888888888</v>
      </c>
      <c r="J9" s="78"/>
    </row>
    <row r="10" spans="2:10" s="7" customFormat="1" ht="37.5" customHeight="1" thickBot="1">
      <c r="B10" s="111"/>
      <c r="C10" s="48"/>
      <c r="D10" s="116" t="s">
        <v>45</v>
      </c>
      <c r="E10" s="117"/>
      <c r="F10" s="14"/>
      <c r="G10" s="31">
        <f t="shared" si="1"/>
        <v>0.4513888888888888</v>
      </c>
      <c r="H10" s="85">
        <f>H9</f>
        <v>0.006944444444444444</v>
      </c>
      <c r="I10" s="86">
        <f t="shared" si="0"/>
        <v>0.4583333333333332</v>
      </c>
      <c r="J10" s="78"/>
    </row>
    <row r="11" spans="2:10" s="7" customFormat="1" ht="35.25" customHeight="1" thickBot="1">
      <c r="B11" s="111"/>
      <c r="D11" s="131" t="s">
        <v>20</v>
      </c>
      <c r="E11" s="132"/>
      <c r="F11" s="73"/>
      <c r="G11" s="29">
        <f t="shared" si="1"/>
        <v>0.4583333333333332</v>
      </c>
      <c r="H11" s="87">
        <f>H8</f>
        <v>0.006944444444444444</v>
      </c>
      <c r="I11" s="88">
        <f t="shared" si="0"/>
        <v>0.4652777777777776</v>
      </c>
      <c r="J11" s="78"/>
    </row>
    <row r="12" spans="2:10" s="7" customFormat="1" ht="42" customHeight="1">
      <c r="B12" s="111"/>
      <c r="C12" s="108" t="s">
        <v>3</v>
      </c>
      <c r="D12" s="100" t="s">
        <v>38</v>
      </c>
      <c r="E12" s="96" t="s">
        <v>36</v>
      </c>
      <c r="F12" s="14"/>
      <c r="G12" s="28">
        <f t="shared" si="1"/>
        <v>0.4652777777777776</v>
      </c>
      <c r="H12" s="83">
        <v>0.010416666666666666</v>
      </c>
      <c r="I12" s="84">
        <f t="shared" si="0"/>
        <v>0.4756944444444443</v>
      </c>
      <c r="J12" s="78"/>
    </row>
    <row r="13" spans="2:10" s="7" customFormat="1" ht="45" customHeight="1">
      <c r="B13" s="111"/>
      <c r="C13" s="109"/>
      <c r="D13" s="100" t="s">
        <v>39</v>
      </c>
      <c r="E13" s="97" t="s">
        <v>37</v>
      </c>
      <c r="F13" s="14"/>
      <c r="G13" s="28">
        <f t="shared" si="1"/>
        <v>0.4756944444444443</v>
      </c>
      <c r="H13" s="83">
        <v>0.010416666666666666</v>
      </c>
      <c r="I13" s="84">
        <f t="shared" si="0"/>
        <v>0.486111111111111</v>
      </c>
      <c r="J13" s="78"/>
    </row>
    <row r="14" spans="2:10" s="7" customFormat="1" ht="45" customHeight="1">
      <c r="B14" s="111"/>
      <c r="C14" s="109"/>
      <c r="D14" s="100" t="s">
        <v>40</v>
      </c>
      <c r="E14" s="98" t="s">
        <v>42</v>
      </c>
      <c r="F14" s="14"/>
      <c r="G14" s="28">
        <f t="shared" si="1"/>
        <v>0.486111111111111</v>
      </c>
      <c r="H14" s="83">
        <v>0.006944444444444444</v>
      </c>
      <c r="I14" s="84">
        <f t="shared" si="0"/>
        <v>0.4930555555555554</v>
      </c>
      <c r="J14" s="78"/>
    </row>
    <row r="15" spans="2:10" s="7" customFormat="1" ht="56.25" customHeight="1" thickBot="1">
      <c r="B15" s="112"/>
      <c r="C15" s="109"/>
      <c r="D15" s="100" t="s">
        <v>41</v>
      </c>
      <c r="E15" s="99" t="s">
        <v>43</v>
      </c>
      <c r="F15" s="14"/>
      <c r="G15" s="28">
        <f t="shared" si="1"/>
        <v>0.4930555555555554</v>
      </c>
      <c r="H15" s="83">
        <v>0.003472222222222222</v>
      </c>
      <c r="I15" s="84">
        <f t="shared" si="0"/>
        <v>0.4965277777777776</v>
      </c>
      <c r="J15" s="78"/>
    </row>
    <row r="16" spans="2:10" s="7" customFormat="1" ht="38.25" customHeight="1" thickBot="1">
      <c r="B16" s="110" t="s">
        <v>29</v>
      </c>
      <c r="C16" s="74"/>
      <c r="D16" s="113" t="s">
        <v>46</v>
      </c>
      <c r="E16" s="114"/>
      <c r="F16" s="14"/>
      <c r="G16" s="31">
        <f t="shared" si="1"/>
        <v>0.4965277777777776</v>
      </c>
      <c r="H16" s="85">
        <v>0.006944444444444444</v>
      </c>
      <c r="I16" s="86">
        <f t="shared" si="0"/>
        <v>0.5034722222222221</v>
      </c>
      <c r="J16" s="78"/>
    </row>
    <row r="17" spans="2:10" s="7" customFormat="1" ht="38.25" customHeight="1" thickBot="1">
      <c r="B17" s="111"/>
      <c r="C17" s="49"/>
      <c r="D17" s="115" t="s">
        <v>10</v>
      </c>
      <c r="E17" s="106"/>
      <c r="F17" s="23"/>
      <c r="G17" s="29">
        <f t="shared" si="1"/>
        <v>0.5034722222222221</v>
      </c>
      <c r="H17" s="87">
        <v>0.020833333333333332</v>
      </c>
      <c r="I17" s="88">
        <f aca="true" t="shared" si="2" ref="I17:I35">SUM(G17:H17)</f>
        <v>0.5243055555555555</v>
      </c>
      <c r="J17" s="78"/>
    </row>
    <row r="18" spans="2:9" ht="50.25" customHeight="1">
      <c r="B18" s="111"/>
      <c r="C18" s="130" t="s">
        <v>8</v>
      </c>
      <c r="D18" s="38" t="s">
        <v>22</v>
      </c>
      <c r="E18" s="39" t="s">
        <v>88</v>
      </c>
      <c r="F18" s="19"/>
      <c r="G18" s="28">
        <f t="shared" si="1"/>
        <v>0.5243055555555555</v>
      </c>
      <c r="H18" s="83">
        <v>0.010416666666666666</v>
      </c>
      <c r="I18" s="84">
        <f t="shared" si="2"/>
        <v>0.5347222222222221</v>
      </c>
    </row>
    <row r="19" spans="2:9" ht="45" customHeight="1">
      <c r="B19" s="111"/>
      <c r="C19" s="130"/>
      <c r="D19" s="40" t="s">
        <v>27</v>
      </c>
      <c r="E19" s="41" t="s">
        <v>65</v>
      </c>
      <c r="F19" s="19"/>
      <c r="G19" s="28">
        <f t="shared" si="1"/>
        <v>0.5347222222222221</v>
      </c>
      <c r="H19" s="83">
        <v>0.010416666666666666</v>
      </c>
      <c r="I19" s="84">
        <f t="shared" si="2"/>
        <v>0.5451388888888887</v>
      </c>
    </row>
    <row r="20" spans="2:9" ht="30.75" customHeight="1">
      <c r="B20" s="111"/>
      <c r="C20" s="130"/>
      <c r="D20" s="40" t="s">
        <v>58</v>
      </c>
      <c r="E20" s="41" t="s">
        <v>66</v>
      </c>
      <c r="F20" s="14"/>
      <c r="G20" s="28">
        <f t="shared" si="1"/>
        <v>0.5451388888888887</v>
      </c>
      <c r="H20" s="83">
        <v>0.010416666666666666</v>
      </c>
      <c r="I20" s="84">
        <f t="shared" si="2"/>
        <v>0.5555555555555554</v>
      </c>
    </row>
    <row r="21" spans="2:9" ht="64.5" customHeight="1" thickBot="1">
      <c r="B21" s="111"/>
      <c r="C21" s="130"/>
      <c r="D21" s="42" t="s">
        <v>9</v>
      </c>
      <c r="E21" s="43" t="s">
        <v>67</v>
      </c>
      <c r="F21" s="16"/>
      <c r="G21" s="28">
        <f t="shared" si="1"/>
        <v>0.5555555555555554</v>
      </c>
      <c r="H21" s="83">
        <v>0.010416666666666666</v>
      </c>
      <c r="I21" s="84">
        <f t="shared" si="2"/>
        <v>0.565972222222222</v>
      </c>
    </row>
    <row r="22" spans="2:9" ht="33" customHeight="1" thickBot="1">
      <c r="B22" s="111"/>
      <c r="C22" s="52"/>
      <c r="D22" s="116" t="s">
        <v>45</v>
      </c>
      <c r="E22" s="117"/>
      <c r="F22" s="16"/>
      <c r="G22" s="31">
        <f t="shared" si="1"/>
        <v>0.565972222222222</v>
      </c>
      <c r="H22" s="85">
        <v>0.006944444444444444</v>
      </c>
      <c r="I22" s="86">
        <f t="shared" si="2"/>
        <v>0.5729166666666664</v>
      </c>
    </row>
    <row r="23" spans="2:9" ht="33" customHeight="1" thickBot="1">
      <c r="B23" s="111"/>
      <c r="C23" s="105" t="s">
        <v>11</v>
      </c>
      <c r="D23" s="105"/>
      <c r="E23" s="106"/>
      <c r="F23" s="23"/>
      <c r="G23" s="29">
        <f t="shared" si="1"/>
        <v>0.5729166666666664</v>
      </c>
      <c r="H23" s="87">
        <v>0.052083333333333336</v>
      </c>
      <c r="I23" s="88">
        <f t="shared" si="2"/>
        <v>0.6249999999999998</v>
      </c>
    </row>
    <row r="24" spans="2:9" ht="41.25" customHeight="1">
      <c r="B24" s="111"/>
      <c r="C24" s="52"/>
      <c r="D24" s="44" t="s">
        <v>23</v>
      </c>
      <c r="E24" s="39" t="s">
        <v>68</v>
      </c>
      <c r="F24" s="23"/>
      <c r="G24" s="28">
        <f t="shared" si="1"/>
        <v>0.6249999999999998</v>
      </c>
      <c r="H24" s="83">
        <v>0.010416666666666666</v>
      </c>
      <c r="I24" s="84">
        <f t="shared" si="2"/>
        <v>0.6354166666666664</v>
      </c>
    </row>
    <row r="25" spans="2:10" s="8" customFormat="1" ht="51" customHeight="1">
      <c r="B25" s="111"/>
      <c r="C25" s="61" t="s">
        <v>1</v>
      </c>
      <c r="D25" s="44" t="s">
        <v>14</v>
      </c>
      <c r="E25" s="39" t="s">
        <v>70</v>
      </c>
      <c r="F25" s="14"/>
      <c r="G25" s="28">
        <f t="shared" si="1"/>
        <v>0.6354166666666664</v>
      </c>
      <c r="H25" s="83">
        <v>0.010416666666666666</v>
      </c>
      <c r="I25" s="84">
        <f t="shared" si="2"/>
        <v>0.645833333333333</v>
      </c>
      <c r="J25" s="77"/>
    </row>
    <row r="26" spans="2:10" s="8" customFormat="1" ht="41.25" customHeight="1">
      <c r="B26" s="111"/>
      <c r="C26" s="61"/>
      <c r="D26" s="45" t="s">
        <v>32</v>
      </c>
      <c r="E26" s="45" t="s">
        <v>71</v>
      </c>
      <c r="F26" s="14"/>
      <c r="G26" s="28">
        <f t="shared" si="1"/>
        <v>0.645833333333333</v>
      </c>
      <c r="H26" s="83">
        <v>0.010416666666666666</v>
      </c>
      <c r="I26" s="84">
        <f t="shared" si="2"/>
        <v>0.6562499999999997</v>
      </c>
      <c r="J26" s="77"/>
    </row>
    <row r="27" spans="2:10" s="8" customFormat="1" ht="50.25" customHeight="1" thickBot="1">
      <c r="B27" s="111"/>
      <c r="C27" s="62"/>
      <c r="D27" s="46" t="s">
        <v>30</v>
      </c>
      <c r="E27" s="47" t="s">
        <v>72</v>
      </c>
      <c r="F27" s="14"/>
      <c r="G27" s="28">
        <f t="shared" si="1"/>
        <v>0.6562499999999997</v>
      </c>
      <c r="H27" s="83">
        <v>0.010416666666666666</v>
      </c>
      <c r="I27" s="84">
        <f t="shared" si="2"/>
        <v>0.6666666666666663</v>
      </c>
      <c r="J27" s="77"/>
    </row>
    <row r="28" spans="2:10" s="8" customFormat="1" ht="35.25" customHeight="1" thickBot="1">
      <c r="B28" s="111"/>
      <c r="C28" s="61"/>
      <c r="D28" s="116" t="s">
        <v>45</v>
      </c>
      <c r="E28" s="117"/>
      <c r="F28" s="14"/>
      <c r="G28" s="31">
        <f t="shared" si="1"/>
        <v>0.6666666666666663</v>
      </c>
      <c r="H28" s="85">
        <v>0.006944444444444444</v>
      </c>
      <c r="I28" s="86">
        <f t="shared" si="2"/>
        <v>0.6736111111111107</v>
      </c>
      <c r="J28" s="77"/>
    </row>
    <row r="29" spans="2:10" s="8" customFormat="1" ht="35.25" customHeight="1" thickBot="1">
      <c r="B29" s="111"/>
      <c r="C29" s="61"/>
      <c r="D29" s="118" t="s">
        <v>35</v>
      </c>
      <c r="E29" s="119"/>
      <c r="F29" s="1"/>
      <c r="G29" s="29">
        <f t="shared" si="1"/>
        <v>0.6736111111111107</v>
      </c>
      <c r="H29" s="87">
        <v>0.010416666666666666</v>
      </c>
      <c r="I29" s="88">
        <f t="shared" si="2"/>
        <v>0.6840277777777773</v>
      </c>
      <c r="J29" s="77"/>
    </row>
    <row r="30" spans="2:9" ht="42.75" customHeight="1" thickBot="1">
      <c r="B30" s="111"/>
      <c r="C30" s="63"/>
      <c r="D30" s="50" t="s">
        <v>26</v>
      </c>
      <c r="E30" s="51" t="s">
        <v>73</v>
      </c>
      <c r="F30" s="15"/>
      <c r="G30" s="28">
        <f t="shared" si="1"/>
        <v>0.6840277777777773</v>
      </c>
      <c r="H30" s="83">
        <v>0.010416666666666666</v>
      </c>
      <c r="I30" s="84">
        <f t="shared" si="2"/>
        <v>0.694444444444444</v>
      </c>
    </row>
    <row r="31" spans="2:9" ht="37.5" customHeight="1">
      <c r="B31" s="111"/>
      <c r="C31" s="126" t="s">
        <v>0</v>
      </c>
      <c r="D31" s="69" t="s">
        <v>33</v>
      </c>
      <c r="E31" s="41" t="s">
        <v>74</v>
      </c>
      <c r="F31" s="16"/>
      <c r="G31" s="28">
        <f t="shared" si="1"/>
        <v>0.694444444444444</v>
      </c>
      <c r="H31" s="83">
        <v>0.010416666666666666</v>
      </c>
      <c r="I31" s="84">
        <f t="shared" si="2"/>
        <v>0.7048611111111106</v>
      </c>
    </row>
    <row r="32" spans="2:9" ht="53.25" customHeight="1" thickBot="1">
      <c r="B32" s="111"/>
      <c r="C32" s="127"/>
      <c r="D32" s="70" t="s">
        <v>28</v>
      </c>
      <c r="E32" s="71" t="s">
        <v>75</v>
      </c>
      <c r="F32" s="15"/>
      <c r="G32" s="28">
        <f t="shared" si="1"/>
        <v>0.7048611111111106</v>
      </c>
      <c r="H32" s="83">
        <v>0.010416666666666666</v>
      </c>
      <c r="I32" s="84">
        <f t="shared" si="2"/>
        <v>0.7152777777777772</v>
      </c>
    </row>
    <row r="33" spans="2:10" s="7" customFormat="1" ht="47.25" customHeight="1">
      <c r="B33" s="111"/>
      <c r="C33" s="128" t="s">
        <v>2</v>
      </c>
      <c r="D33" s="72" t="s">
        <v>25</v>
      </c>
      <c r="E33" s="41" t="s">
        <v>76</v>
      </c>
      <c r="F33" s="14"/>
      <c r="G33" s="28">
        <f t="shared" si="1"/>
        <v>0.7152777777777772</v>
      </c>
      <c r="H33" s="83">
        <v>0.010416666666666666</v>
      </c>
      <c r="I33" s="84">
        <f t="shared" si="2"/>
        <v>0.7256944444444439</v>
      </c>
      <c r="J33" s="78"/>
    </row>
    <row r="34" spans="2:10" s="7" customFormat="1" ht="39" customHeight="1" thickBot="1">
      <c r="B34" s="111"/>
      <c r="C34" s="129"/>
      <c r="D34" s="65" t="s">
        <v>24</v>
      </c>
      <c r="E34" s="66" t="s">
        <v>77</v>
      </c>
      <c r="F34" s="14"/>
      <c r="G34" s="28">
        <f t="shared" si="1"/>
        <v>0.7256944444444439</v>
      </c>
      <c r="H34" s="83">
        <v>0.010416666666666666</v>
      </c>
      <c r="I34" s="84">
        <f t="shared" si="2"/>
        <v>0.7361111111111105</v>
      </c>
      <c r="J34" s="78"/>
    </row>
    <row r="35" spans="2:10" s="7" customFormat="1" ht="31.5" customHeight="1" thickBot="1">
      <c r="B35" s="111"/>
      <c r="C35" s="52"/>
      <c r="D35" s="135" t="s">
        <v>45</v>
      </c>
      <c r="E35" s="136"/>
      <c r="F35" s="14"/>
      <c r="G35" s="31">
        <f t="shared" si="1"/>
        <v>0.7361111111111105</v>
      </c>
      <c r="H35" s="85">
        <v>0.010416666666666666</v>
      </c>
      <c r="I35" s="86">
        <f t="shared" si="2"/>
        <v>0.7465277777777771</v>
      </c>
      <c r="J35" s="78"/>
    </row>
    <row r="36" spans="2:10" s="7" customFormat="1" ht="31.5" customHeight="1" thickBot="1">
      <c r="B36" s="112"/>
      <c r="C36" s="49"/>
      <c r="D36" s="133" t="s">
        <v>12</v>
      </c>
      <c r="E36" s="134"/>
      <c r="F36" s="23"/>
      <c r="G36" s="29">
        <f t="shared" si="1"/>
        <v>0.7465277777777771</v>
      </c>
      <c r="H36" s="87">
        <v>0.020833333333333332</v>
      </c>
      <c r="I36" s="88">
        <f aca="true" t="shared" si="3" ref="I36:I42">SUM(G36:H36)</f>
        <v>0.7673611111111105</v>
      </c>
      <c r="J36" s="78"/>
    </row>
    <row r="37" spans="2:10" s="9" customFormat="1" ht="39.75" customHeight="1">
      <c r="B37" s="110" t="s">
        <v>4</v>
      </c>
      <c r="C37" s="124" t="s">
        <v>5</v>
      </c>
      <c r="D37" s="67" t="s">
        <v>57</v>
      </c>
      <c r="E37" s="68" t="s">
        <v>81</v>
      </c>
      <c r="F37" s="20"/>
      <c r="G37" s="28">
        <f t="shared" si="1"/>
        <v>0.7673611111111105</v>
      </c>
      <c r="H37" s="83">
        <v>0.010416666666666666</v>
      </c>
      <c r="I37" s="84">
        <f t="shared" si="3"/>
        <v>0.7777777777777771</v>
      </c>
      <c r="J37" s="89"/>
    </row>
    <row r="38" spans="2:9" ht="39.75" customHeight="1">
      <c r="B38" s="111"/>
      <c r="C38" s="125"/>
      <c r="D38" s="69" t="s">
        <v>44</v>
      </c>
      <c r="E38" s="41" t="s">
        <v>82</v>
      </c>
      <c r="F38" s="21"/>
      <c r="G38" s="28">
        <f t="shared" si="1"/>
        <v>0.7777777777777771</v>
      </c>
      <c r="H38" s="83">
        <v>0.010416666666666666</v>
      </c>
      <c r="I38" s="84">
        <f t="shared" si="3"/>
        <v>0.7881944444444438</v>
      </c>
    </row>
    <row r="39" spans="2:9" ht="39.75" customHeight="1">
      <c r="B39" s="111"/>
      <c r="C39" s="125"/>
      <c r="D39" s="69" t="s">
        <v>56</v>
      </c>
      <c r="E39" s="41" t="s">
        <v>83</v>
      </c>
      <c r="F39" s="21"/>
      <c r="G39" s="28">
        <f t="shared" si="1"/>
        <v>0.7881944444444438</v>
      </c>
      <c r="H39" s="83">
        <v>0.010416666666666666</v>
      </c>
      <c r="I39" s="84">
        <f t="shared" si="3"/>
        <v>0.7986111111111104</v>
      </c>
    </row>
    <row r="40" spans="2:9" ht="39.75" customHeight="1">
      <c r="B40" s="111"/>
      <c r="C40" s="125"/>
      <c r="D40" s="69" t="s">
        <v>59</v>
      </c>
      <c r="E40" s="41" t="s">
        <v>90</v>
      </c>
      <c r="F40" s="21"/>
      <c r="G40" s="28">
        <f t="shared" si="1"/>
        <v>0.7986111111111104</v>
      </c>
      <c r="H40" s="83">
        <v>0.010416666666666666</v>
      </c>
      <c r="I40" s="84">
        <f t="shared" si="3"/>
        <v>0.809027777777777</v>
      </c>
    </row>
    <row r="41" spans="2:9" ht="39.75" customHeight="1" thickBot="1">
      <c r="B41" s="111"/>
      <c r="C41" s="125"/>
      <c r="D41" s="75" t="s">
        <v>31</v>
      </c>
      <c r="E41" s="66" t="s">
        <v>84</v>
      </c>
      <c r="F41" s="21"/>
      <c r="G41" s="28">
        <f t="shared" si="1"/>
        <v>0.809027777777777</v>
      </c>
      <c r="H41" s="83">
        <v>0.013888888888888888</v>
      </c>
      <c r="I41" s="84">
        <f t="shared" si="3"/>
        <v>0.8229166666666659</v>
      </c>
    </row>
    <row r="42" spans="2:9" ht="39.75" customHeight="1" thickBot="1">
      <c r="B42" s="112"/>
      <c r="C42" s="17"/>
      <c r="D42" s="135" t="s">
        <v>55</v>
      </c>
      <c r="E42" s="136"/>
      <c r="F42" s="21"/>
      <c r="G42" s="31">
        <f t="shared" si="1"/>
        <v>0.8229166666666659</v>
      </c>
      <c r="H42" s="85">
        <v>0.010416666666666666</v>
      </c>
      <c r="I42" s="86">
        <f t="shared" si="3"/>
        <v>0.8333333333333325</v>
      </c>
    </row>
    <row r="43" spans="2:9" ht="33.75" customHeight="1" thickBot="1">
      <c r="B43" s="137" t="s">
        <v>54</v>
      </c>
      <c r="C43" s="54"/>
      <c r="D43" s="55" t="s">
        <v>48</v>
      </c>
      <c r="E43" s="56" t="s">
        <v>85</v>
      </c>
      <c r="F43" s="23"/>
      <c r="G43" s="28">
        <f t="shared" si="1"/>
        <v>0.8333333333333325</v>
      </c>
      <c r="H43" s="83">
        <v>0.003472222222222222</v>
      </c>
      <c r="I43" s="84">
        <f>SUM(G43:H43)</f>
        <v>0.8368055555555547</v>
      </c>
    </row>
    <row r="44" spans="2:9" ht="33.75" customHeight="1" thickBot="1">
      <c r="B44" s="138"/>
      <c r="C44" s="30"/>
      <c r="D44" s="57" t="s">
        <v>47</v>
      </c>
      <c r="E44" s="58" t="s">
        <v>89</v>
      </c>
      <c r="F44" s="23"/>
      <c r="G44" s="53">
        <f t="shared" si="1"/>
        <v>0.8368055555555547</v>
      </c>
      <c r="H44" s="90">
        <v>0.003472222222222222</v>
      </c>
      <c r="I44" s="84">
        <f aca="true" t="shared" si="4" ref="I44:I51">SUM(G44:H44)</f>
        <v>0.8402777777777769</v>
      </c>
    </row>
    <row r="45" spans="2:9" ht="33.75" customHeight="1" thickBot="1">
      <c r="B45" s="138"/>
      <c r="C45" s="30"/>
      <c r="D45" s="57" t="s">
        <v>49</v>
      </c>
      <c r="E45" s="58" t="s">
        <v>86</v>
      </c>
      <c r="F45" s="23"/>
      <c r="G45" s="53">
        <f t="shared" si="1"/>
        <v>0.8402777777777769</v>
      </c>
      <c r="H45" s="90">
        <v>0.003472222222222222</v>
      </c>
      <c r="I45" s="84">
        <f t="shared" si="4"/>
        <v>0.8437499999999991</v>
      </c>
    </row>
    <row r="46" spans="2:9" ht="33.75" customHeight="1" thickBot="1">
      <c r="B46" s="138"/>
      <c r="C46" s="30"/>
      <c r="D46" s="57" t="s">
        <v>47</v>
      </c>
      <c r="E46" s="58" t="s">
        <v>87</v>
      </c>
      <c r="F46" s="23"/>
      <c r="G46" s="53">
        <f t="shared" si="1"/>
        <v>0.8437499999999991</v>
      </c>
      <c r="H46" s="90">
        <v>0.006944444444444444</v>
      </c>
      <c r="I46" s="84">
        <f t="shared" si="4"/>
        <v>0.8506944444444435</v>
      </c>
    </row>
    <row r="47" spans="2:9" ht="33.75" customHeight="1" thickBot="1">
      <c r="B47" s="138"/>
      <c r="C47" s="30"/>
      <c r="D47" s="57" t="s">
        <v>50</v>
      </c>
      <c r="E47" s="58"/>
      <c r="F47" s="23"/>
      <c r="G47" s="53">
        <f t="shared" si="1"/>
        <v>0.8506944444444435</v>
      </c>
      <c r="H47" s="90">
        <v>0.006944444444444444</v>
      </c>
      <c r="I47" s="84">
        <f t="shared" si="4"/>
        <v>0.857638888888888</v>
      </c>
    </row>
    <row r="48" spans="2:9" ht="33.75" customHeight="1" thickBot="1">
      <c r="B48" s="138"/>
      <c r="C48" s="30"/>
      <c r="D48" s="57" t="s">
        <v>51</v>
      </c>
      <c r="E48" s="58"/>
      <c r="F48" s="23"/>
      <c r="G48" s="53">
        <f t="shared" si="1"/>
        <v>0.857638888888888</v>
      </c>
      <c r="H48" s="90">
        <v>0.003472222222222222</v>
      </c>
      <c r="I48" s="84">
        <f t="shared" si="4"/>
        <v>0.8611111111111102</v>
      </c>
    </row>
    <row r="49" spans="2:9" ht="33.75" customHeight="1" thickBot="1">
      <c r="B49" s="138"/>
      <c r="C49" s="30"/>
      <c r="D49" s="57" t="s">
        <v>52</v>
      </c>
      <c r="E49" s="58" t="s">
        <v>87</v>
      </c>
      <c r="F49" s="23"/>
      <c r="G49" s="53">
        <f t="shared" si="1"/>
        <v>0.8611111111111102</v>
      </c>
      <c r="H49" s="90">
        <v>0.006944444444444444</v>
      </c>
      <c r="I49" s="84">
        <f t="shared" si="4"/>
        <v>0.8680555555555546</v>
      </c>
    </row>
    <row r="50" spans="2:9" ht="33.75" customHeight="1" thickBot="1">
      <c r="B50" s="139"/>
      <c r="C50" s="30"/>
      <c r="D50" s="59" t="s">
        <v>53</v>
      </c>
      <c r="E50" s="60"/>
      <c r="F50" s="23"/>
      <c r="G50" s="53">
        <f t="shared" si="1"/>
        <v>0.8680555555555546</v>
      </c>
      <c r="H50" s="90">
        <v>0.006944444444444444</v>
      </c>
      <c r="I50" s="91">
        <f t="shared" si="4"/>
        <v>0.874999999999999</v>
      </c>
    </row>
    <row r="51" spans="2:9" ht="35.25" customHeight="1" thickBot="1">
      <c r="B51" s="120" t="s">
        <v>13</v>
      </c>
      <c r="C51" s="121"/>
      <c r="D51" s="122"/>
      <c r="E51" s="123"/>
      <c r="F51" s="1"/>
      <c r="G51" s="64">
        <f t="shared" si="1"/>
        <v>0.874999999999999</v>
      </c>
      <c r="H51" s="92">
        <v>0.020833333333333332</v>
      </c>
      <c r="I51" s="93">
        <f t="shared" si="4"/>
        <v>0.8958333333333324</v>
      </c>
    </row>
    <row r="52" spans="5:6" ht="28.5" customHeight="1">
      <c r="E52" s="11"/>
      <c r="F52" s="22"/>
    </row>
    <row r="53" ht="51" customHeight="1"/>
    <row r="54" spans="2:10" s="13" customFormat="1" ht="66.75" customHeight="1">
      <c r="B54" s="1"/>
      <c r="C54" s="12"/>
      <c r="G54" s="2"/>
      <c r="H54" s="94"/>
      <c r="I54" s="94"/>
      <c r="J54" s="95"/>
    </row>
    <row r="55" spans="2:10" s="13" customFormat="1" ht="15.75">
      <c r="B55" s="12"/>
      <c r="C55" s="12"/>
      <c r="G55" s="2"/>
      <c r="H55" s="94"/>
      <c r="I55" s="94"/>
      <c r="J55" s="95"/>
    </row>
    <row r="56" spans="2:10" s="13" customFormat="1" ht="15.75">
      <c r="B56" s="12"/>
      <c r="C56" s="12"/>
      <c r="G56" s="2"/>
      <c r="H56" s="94"/>
      <c r="I56" s="94"/>
      <c r="J56" s="95"/>
    </row>
    <row r="57" spans="2:10" s="13" customFormat="1" ht="15.75">
      <c r="B57" s="12"/>
      <c r="C57" s="12"/>
      <c r="G57" s="2"/>
      <c r="H57" s="94"/>
      <c r="I57" s="94"/>
      <c r="J57" s="95"/>
    </row>
  </sheetData>
  <sheetProtection/>
  <mergeCells count="25">
    <mergeCell ref="D36:E36"/>
    <mergeCell ref="D35:E35"/>
    <mergeCell ref="B43:B50"/>
    <mergeCell ref="D42:E42"/>
    <mergeCell ref="B37:B42"/>
    <mergeCell ref="D29:E29"/>
    <mergeCell ref="B51:E51"/>
    <mergeCell ref="C37:C41"/>
    <mergeCell ref="C5:C9"/>
    <mergeCell ref="C31:C32"/>
    <mergeCell ref="C33:C34"/>
    <mergeCell ref="C18:C21"/>
    <mergeCell ref="D10:E10"/>
    <mergeCell ref="D11:E11"/>
    <mergeCell ref="B5:B15"/>
    <mergeCell ref="G4:I4"/>
    <mergeCell ref="B1:E1"/>
    <mergeCell ref="C23:E23"/>
    <mergeCell ref="B2:E2"/>
    <mergeCell ref="C12:C15"/>
    <mergeCell ref="B16:B36"/>
    <mergeCell ref="D16:E16"/>
    <mergeCell ref="D17:E17"/>
    <mergeCell ref="D22:E22"/>
    <mergeCell ref="D28:E28"/>
  </mergeCells>
  <printOptions/>
  <pageMargins left="0.7086614173228347" right="0.7086614173228347" top="0" bottom="0.15748031496062992" header="0.31496062992125984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spesqueros</cp:lastModifiedBy>
  <cp:lastPrinted>2014-12-01T14:43:08Z</cp:lastPrinted>
  <dcterms:created xsi:type="dcterms:W3CDTF">2014-10-06T19:42:54Z</dcterms:created>
  <dcterms:modified xsi:type="dcterms:W3CDTF">2014-12-01T20:29:44Z</dcterms:modified>
  <cp:category/>
  <cp:version/>
  <cp:contentType/>
  <cp:contentStatus/>
</cp:coreProperties>
</file>